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heatherlowthian\OneDrive - Crosby Ravensworth CofE School\Staff\Assessment\Assessment Master Grids\Science FAGS\"/>
    </mc:Choice>
  </mc:AlternateContent>
  <xr:revisionPtr revIDLastSave="0" documentId="13_ncr:1_{EC42531B-4C6B-4942-9998-7D508D574154}" xr6:coauthVersionLast="36" xr6:coauthVersionMax="36" xr10:uidLastSave="{00000000-0000-0000-0000-000000000000}"/>
  <bookViews>
    <workbookView xWindow="120" yWindow="108" windowWidth="15600" windowHeight="8076" xr2:uid="{00000000-000D-0000-FFFF-FFFF00000000}"/>
  </bookViews>
  <sheets>
    <sheet name="Science" sheetId="1" r:id="rId1"/>
  </sheets>
  <definedNames>
    <definedName name="_xlnm.Print_Titles" localSheetId="0">Science!$2:$2</definedName>
  </definedNames>
  <calcPr calcId="191029"/>
</workbook>
</file>

<file path=xl/calcChain.xml><?xml version="1.0" encoding="utf-8"?>
<calcChain xmlns="http://schemas.openxmlformats.org/spreadsheetml/2006/main">
  <c r="C32" i="1" l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B35" i="1"/>
  <c r="B34" i="1"/>
  <c r="B33" i="1"/>
  <c r="B32" i="1"/>
  <c r="AB24" i="1"/>
  <c r="AE24" i="1" s="1"/>
  <c r="AC24" i="1"/>
  <c r="AD24" i="1"/>
  <c r="AB25" i="1"/>
  <c r="AE25" i="1" s="1"/>
  <c r="AC25" i="1"/>
  <c r="AD25" i="1"/>
  <c r="AB26" i="1"/>
  <c r="AE26" i="1" s="1"/>
  <c r="AC26" i="1"/>
  <c r="AD26" i="1"/>
  <c r="AB18" i="1"/>
  <c r="AE18" i="1" s="1"/>
  <c r="AC18" i="1"/>
  <c r="AD18" i="1"/>
  <c r="AB19" i="1"/>
  <c r="AE19" i="1" s="1"/>
  <c r="AC19" i="1"/>
  <c r="AD19" i="1"/>
  <c r="AB20" i="1"/>
  <c r="AE20" i="1" s="1"/>
  <c r="AC20" i="1"/>
  <c r="AD20" i="1"/>
  <c r="AB30" i="1"/>
  <c r="AE30" i="1" s="1"/>
  <c r="AC30" i="1"/>
  <c r="AD30" i="1"/>
  <c r="AD29" i="1"/>
  <c r="AC29" i="1"/>
  <c r="AB29" i="1"/>
  <c r="AE29" i="1" s="1"/>
  <c r="AD10" i="1"/>
  <c r="AC10" i="1"/>
  <c r="AB10" i="1"/>
  <c r="AE10" i="1" s="1"/>
  <c r="AB5" i="1"/>
  <c r="AE5" i="1" s="1"/>
  <c r="AD23" i="1"/>
  <c r="AC23" i="1"/>
  <c r="AB23" i="1"/>
  <c r="AE23" i="1" s="1"/>
  <c r="AD17" i="1"/>
  <c r="AC17" i="1"/>
  <c r="AB17" i="1"/>
  <c r="AE17" i="1" s="1"/>
  <c r="AD14" i="1"/>
  <c r="AC14" i="1"/>
  <c r="AB14" i="1"/>
  <c r="AE14" i="1" s="1"/>
  <c r="AD13" i="1"/>
  <c r="AC13" i="1"/>
  <c r="AB13" i="1"/>
  <c r="AE13" i="1" s="1"/>
  <c r="AD9" i="1"/>
  <c r="AC9" i="1"/>
  <c r="AB9" i="1"/>
  <c r="AE9" i="1" s="1"/>
  <c r="AD8" i="1"/>
  <c r="AC8" i="1"/>
  <c r="AB8" i="1"/>
  <c r="AE8" i="1" s="1"/>
  <c r="AD7" i="1"/>
  <c r="AC7" i="1"/>
  <c r="AB7" i="1"/>
  <c r="AE7" i="1" s="1"/>
  <c r="AD6" i="1"/>
  <c r="AC6" i="1"/>
  <c r="AB6" i="1"/>
  <c r="AE6" i="1" s="1"/>
  <c r="AD5" i="1"/>
  <c r="AC5" i="1"/>
</calcChain>
</file>

<file path=xl/sharedStrings.xml><?xml version="1.0" encoding="utf-8"?>
<sst xmlns="http://schemas.openxmlformats.org/spreadsheetml/2006/main" count="57" uniqueCount="30">
  <si>
    <t>name</t>
  </si>
  <si>
    <t>% target met</t>
  </si>
  <si>
    <t>% working towards</t>
  </si>
  <si>
    <t>% target not met</t>
  </si>
  <si>
    <t>Working Scientifically</t>
  </si>
  <si>
    <t>Gathering and recording data to help in answering questions.</t>
  </si>
  <si>
    <t>Plants</t>
  </si>
  <si>
    <t>Animals, Including Humans</t>
  </si>
  <si>
    <t>Using their observations and ideas to suggest answers to questions.</t>
  </si>
  <si>
    <t>Identifying and classifying.</t>
  </si>
  <si>
    <t>Performing simple tests.</t>
  </si>
  <si>
    <t>Observing closely, using simple equipment.</t>
  </si>
  <si>
    <t>Asking simple questions and recognising that they can be answered in different ways.</t>
  </si>
  <si>
    <t>Year 1 Science Assessment</t>
  </si>
  <si>
    <t>Identify and name a variety of common wild and garden plants, including deciduous and evergreen trees.</t>
  </si>
  <si>
    <t>Identify and describe the basic structure of a variety of common flowering plants, including trees.</t>
  </si>
  <si>
    <t>Identify and name a variety of common animals including fish, amphibians, reptiles, birds and mammals.</t>
  </si>
  <si>
    <t>Identify and name a variety of common animals that are carnivores, herbivores and omnivores.</t>
  </si>
  <si>
    <t>Describe and compare the structure of a variety of common animals (fish, amphibians, reptiles, birds and mammals, including pets).</t>
  </si>
  <si>
    <t>Identify, name, draw and label the basic parts of the human body and say which part of the body is associated with each sense.</t>
  </si>
  <si>
    <t>Everyday Materials</t>
  </si>
  <si>
    <t>Distinguish between an object and the material from which it is made.</t>
  </si>
  <si>
    <t>Identify and name a variety of everyday materials, including wood, plastic, glass, metal, water, and rock.</t>
  </si>
  <si>
    <t>Describe the simple physical properties of a variety of everyday materials.</t>
  </si>
  <si>
    <t>Compare and group together a variety of everyday materials on the basis of their simple physical properties.</t>
  </si>
  <si>
    <t>Seasonal Changes</t>
  </si>
  <si>
    <t>Observe changes across the four seasons.</t>
  </si>
  <si>
    <t>Observe and describe weather associated with the seasons and how day length varies.</t>
  </si>
  <si>
    <r>
      <t xml:space="preserve">If using this document as an electronic record, entering '1' will turn the cell green (target met), '2' = orange (working towards) and '3' = red (target not met) and
</t>
    </r>
    <r>
      <rPr>
        <b/>
        <sz val="8"/>
        <color rgb="FFFF0000"/>
        <rFont val="Arial"/>
        <family val="2"/>
      </rPr>
      <t xml:space="preserve"> typing 'e' = blue (exceeding expectations) *delete this text when printing out</t>
    </r>
    <r>
      <rPr>
        <sz val="8"/>
        <color rgb="FFFF0000"/>
        <rFont val="Arial"/>
        <family val="2"/>
      </rPr>
      <t>!</t>
    </r>
  </si>
  <si>
    <t>% exceeding expectations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</si>
</sst>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0" fontId="7" fillId="0" borderId="0" xfId="0" applyFont="1" applyAlignment="1">
      <alignment horizontal="right" vertical="center"/>
    </xf>
    <xf numFmtId="0" fontId="12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horizontal="left" textRotation="90" wrapText="1"/>
      <protection locked="0"/>
    </xf>
    <xf numFmtId="0" fontId="5" fillId="0" borderId="10" xfId="0" applyFont="1" applyFill="1" applyBorder="1" applyAlignment="1" applyProtection="1">
      <alignment horizontal="left" textRotation="90" wrapText="1"/>
      <protection locked="0"/>
    </xf>
    <xf numFmtId="0" fontId="1" fillId="0" borderId="0" xfId="0" applyFont="1" applyFill="1" applyBorder="1" applyAlignment="1" applyProtection="1">
      <alignment horizontal="left" textRotation="90" wrapText="1"/>
      <protection locked="0"/>
    </xf>
    <xf numFmtId="0" fontId="2" fillId="0" borderId="1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5" fillId="6" borderId="17" xfId="0" applyFont="1" applyFill="1" applyBorder="1" applyAlignment="1" applyProtection="1">
      <alignment horizontal="left" textRotation="90" wrapText="1"/>
      <protection locked="0"/>
    </xf>
    <xf numFmtId="0" fontId="5" fillId="6" borderId="9" xfId="0" applyFont="1" applyFill="1" applyBorder="1" applyAlignment="1" applyProtection="1">
      <alignment horizontal="left" textRotation="90" wrapText="1"/>
      <protection locked="0"/>
    </xf>
    <xf numFmtId="0" fontId="10" fillId="5" borderId="0" xfId="0" applyFont="1" applyFill="1" applyAlignment="1">
      <alignment wrapText="1"/>
    </xf>
    <xf numFmtId="9" fontId="17" fillId="5" borderId="0" xfId="1" applyFont="1" applyFill="1" applyAlignment="1">
      <alignment horizontal="center" vertical="center"/>
    </xf>
    <xf numFmtId="9" fontId="8" fillId="0" borderId="0" xfId="1" applyFont="1" applyAlignment="1">
      <alignment horizontal="center" vertical="center"/>
    </xf>
    <xf numFmtId="0" fontId="10" fillId="5" borderId="0" xfId="0" applyFont="1" applyFill="1" applyAlignment="1">
      <alignment horizontal="left" vertical="center" wrapText="1"/>
    </xf>
    <xf numFmtId="9" fontId="8" fillId="6" borderId="0" xfId="1" applyFont="1" applyFill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/>
    </xf>
    <xf numFmtId="9" fontId="11" fillId="3" borderId="0" xfId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/>
    </xf>
    <xf numFmtId="9" fontId="17" fillId="4" borderId="0" xfId="1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9" fontId="11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9" fontId="11" fillId="2" borderId="16" xfId="1" applyFont="1" applyFill="1" applyBorder="1" applyAlignment="1">
      <alignment horizontal="center" vertical="center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7" xfId="0" applyFont="1" applyFill="1" applyBorder="1" applyAlignment="1" applyProtection="1">
      <alignment horizontal="center" vertical="center"/>
      <protection locked="0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12"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bgColor theme="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514350</xdr:colOff>
      <xdr:row>0</xdr:row>
      <xdr:rowOff>38100</xdr:rowOff>
    </xdr:from>
    <xdr:to>
      <xdr:col>29</xdr:col>
      <xdr:colOff>476250</xdr:colOff>
      <xdr:row>0</xdr:row>
      <xdr:rowOff>438150</xdr:rowOff>
    </xdr:to>
    <xdr:pic>
      <xdr:nvPicPr>
        <xdr:cNvPr id="1033" name="Picture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0450" y="38100"/>
          <a:ext cx="1390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winkl Colours for Excel">
  <a:themeElements>
    <a:clrScheme name="EYFS">
      <a:dk1>
        <a:sysClr val="windowText" lastClr="000000"/>
      </a:dk1>
      <a:lt1>
        <a:sysClr val="window" lastClr="FFFFFF"/>
      </a:lt1>
      <a:dk2>
        <a:srgbClr val="DC205A"/>
      </a:dk2>
      <a:lt2>
        <a:srgbClr val="23A7F9"/>
      </a:lt2>
      <a:accent1>
        <a:srgbClr val="F3CA4C"/>
      </a:accent1>
      <a:accent2>
        <a:srgbClr val="91CD2F"/>
      </a:accent2>
      <a:accent3>
        <a:srgbClr val="FF7E00"/>
      </a:accent3>
      <a:accent4>
        <a:srgbClr val="5F1A91"/>
      </a:accent4>
      <a:accent5>
        <a:srgbClr val="04AA94"/>
      </a:accent5>
      <a:accent6>
        <a:srgbClr val="986639"/>
      </a:accent6>
      <a:hlink>
        <a:srgbClr val="00B0F0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AE35"/>
  <sheetViews>
    <sheetView tabSelected="1" zoomScale="112" zoomScaleNormal="112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B13" sqref="B13:AA30"/>
    </sheetView>
  </sheetViews>
  <sheetFormatPr defaultColWidth="9.109375" defaultRowHeight="13.8" x14ac:dyDescent="0.25"/>
  <cols>
    <col min="1" max="1" width="63.44140625" style="1" customWidth="1"/>
    <col min="2" max="27" width="5.109375" style="1" customWidth="1"/>
    <col min="28" max="30" width="10.6640625" style="9" customWidth="1"/>
    <col min="31" max="31" width="10.6640625" style="1" customWidth="1"/>
    <col min="32" max="16384" width="9.109375" style="1"/>
  </cols>
  <sheetData>
    <row r="1" spans="1:31" ht="36.75" customHeight="1" thickBot="1" x14ac:dyDescent="0.3">
      <c r="A1" s="60" t="s">
        <v>13</v>
      </c>
      <c r="B1" s="64" t="s">
        <v>28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31" ht="112.5" customHeight="1" thickBot="1" x14ac:dyDescent="0.3">
      <c r="A2" s="61"/>
      <c r="B2" s="31"/>
      <c r="C2" s="23"/>
      <c r="D2" s="32" t="s">
        <v>0</v>
      </c>
      <c r="E2" s="23" t="s">
        <v>0</v>
      </c>
      <c r="F2" s="32" t="s">
        <v>0</v>
      </c>
      <c r="G2" s="23" t="s">
        <v>0</v>
      </c>
      <c r="H2" s="32" t="s">
        <v>0</v>
      </c>
      <c r="I2" s="23" t="s">
        <v>0</v>
      </c>
      <c r="J2" s="32" t="s">
        <v>0</v>
      </c>
      <c r="K2" s="23" t="s">
        <v>0</v>
      </c>
      <c r="L2" s="32" t="s">
        <v>0</v>
      </c>
      <c r="M2" s="23" t="s">
        <v>0</v>
      </c>
      <c r="N2" s="32" t="s">
        <v>0</v>
      </c>
      <c r="O2" s="23" t="s">
        <v>0</v>
      </c>
      <c r="P2" s="32" t="s">
        <v>0</v>
      </c>
      <c r="Q2" s="23" t="s">
        <v>0</v>
      </c>
      <c r="R2" s="32" t="s">
        <v>0</v>
      </c>
      <c r="S2" s="23" t="s">
        <v>0</v>
      </c>
      <c r="T2" s="32" t="s">
        <v>0</v>
      </c>
      <c r="U2" s="23" t="s">
        <v>0</v>
      </c>
      <c r="V2" s="32" t="s">
        <v>0</v>
      </c>
      <c r="W2" s="23" t="s">
        <v>0</v>
      </c>
      <c r="X2" s="32" t="s">
        <v>0</v>
      </c>
      <c r="Y2" s="23" t="s">
        <v>0</v>
      </c>
      <c r="Z2" s="32" t="s">
        <v>0</v>
      </c>
      <c r="AA2" s="24" t="s">
        <v>0</v>
      </c>
      <c r="AB2" s="10" t="s">
        <v>1</v>
      </c>
      <c r="AC2" s="11" t="s">
        <v>2</v>
      </c>
      <c r="AD2" s="12" t="s">
        <v>3</v>
      </c>
      <c r="AE2" s="33" t="s">
        <v>29</v>
      </c>
    </row>
    <row r="3" spans="1:31" ht="10.5" customHeight="1" thickBot="1" x14ac:dyDescent="0.3">
      <c r="A3" s="21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10"/>
      <c r="AC3" s="11"/>
      <c r="AD3" s="12"/>
      <c r="AE3" s="42"/>
    </row>
    <row r="4" spans="1:31" ht="18" customHeight="1" x14ac:dyDescent="0.25">
      <c r="A4" s="14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7"/>
      <c r="AB4" s="53"/>
      <c r="AC4" s="45"/>
      <c r="AD4" s="49"/>
      <c r="AE4" s="42"/>
    </row>
    <row r="5" spans="1:31" s="2" customFormat="1" ht="25.5" customHeight="1" x14ac:dyDescent="0.3">
      <c r="A5" s="30" t="s">
        <v>12</v>
      </c>
      <c r="B5" s="38">
        <v>0</v>
      </c>
      <c r="C5" s="38">
        <v>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9"/>
      <c r="AB5" s="54">
        <f t="shared" ref="AB5:AB10" si="0">COUNTIF(B5:AA5,"1")/COUNTIF($B$2:$AA$2,"*")</f>
        <v>0</v>
      </c>
      <c r="AC5" s="46">
        <f t="shared" ref="AC5:AC10" si="1">COUNTIF(B5:AA5,"2")/COUNTIF($B$2:$AA$2,"*")</f>
        <v>4.1666666666666664E-2</v>
      </c>
      <c r="AD5" s="50">
        <f t="shared" ref="AD5:AD10" si="2">COUNTIF(B5:AA5,"3")/COUNTIF($B$2:$AA$2,"*")</f>
        <v>0</v>
      </c>
      <c r="AE5" s="34">
        <f t="shared" ref="AE5:AE10" si="3">COUNTIF(B5:AB5,"e")/COUNTIF($B$2:$AA$2,"*")</f>
        <v>0</v>
      </c>
    </row>
    <row r="6" spans="1:31" s="2" customFormat="1" ht="25.5" customHeight="1" x14ac:dyDescent="0.3">
      <c r="A6" s="30" t="s">
        <v>11</v>
      </c>
      <c r="B6" s="38">
        <v>3</v>
      </c>
      <c r="C6" s="38">
        <v>2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  <c r="AB6" s="54">
        <f t="shared" si="0"/>
        <v>0</v>
      </c>
      <c r="AC6" s="46">
        <f t="shared" si="1"/>
        <v>4.1666666666666664E-2</v>
      </c>
      <c r="AD6" s="50">
        <f t="shared" si="2"/>
        <v>4.1666666666666664E-2</v>
      </c>
      <c r="AE6" s="34">
        <f t="shared" si="3"/>
        <v>0</v>
      </c>
    </row>
    <row r="7" spans="1:31" s="2" customFormat="1" ht="25.5" customHeight="1" x14ac:dyDescent="0.3">
      <c r="A7" s="30" t="s">
        <v>10</v>
      </c>
      <c r="B7" s="38">
        <v>3</v>
      </c>
      <c r="C7" s="38">
        <v>3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9"/>
      <c r="AB7" s="54">
        <f t="shared" si="0"/>
        <v>0</v>
      </c>
      <c r="AC7" s="46">
        <f t="shared" si="1"/>
        <v>0</v>
      </c>
      <c r="AD7" s="50">
        <f t="shared" si="2"/>
        <v>8.3333333333333329E-2</v>
      </c>
      <c r="AE7" s="34">
        <f t="shared" si="3"/>
        <v>0</v>
      </c>
    </row>
    <row r="8" spans="1:31" s="2" customFormat="1" ht="25.5" customHeight="1" x14ac:dyDescent="0.3">
      <c r="A8" s="30" t="s">
        <v>9</v>
      </c>
      <c r="B8" s="38">
        <v>3</v>
      </c>
      <c r="C8" s="38">
        <v>2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9"/>
      <c r="AB8" s="54">
        <f t="shared" si="0"/>
        <v>0</v>
      </c>
      <c r="AC8" s="46">
        <f t="shared" si="1"/>
        <v>4.1666666666666664E-2</v>
      </c>
      <c r="AD8" s="50">
        <f t="shared" si="2"/>
        <v>4.1666666666666664E-2</v>
      </c>
      <c r="AE8" s="34">
        <f t="shared" si="3"/>
        <v>0</v>
      </c>
    </row>
    <row r="9" spans="1:31" s="2" customFormat="1" ht="25.5" customHeight="1" x14ac:dyDescent="0.3">
      <c r="A9" s="30" t="s">
        <v>8</v>
      </c>
      <c r="B9" s="38">
        <v>3</v>
      </c>
      <c r="C9" s="38">
        <v>2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9"/>
      <c r="AB9" s="54">
        <f t="shared" si="0"/>
        <v>0</v>
      </c>
      <c r="AC9" s="46">
        <f t="shared" si="1"/>
        <v>4.1666666666666664E-2</v>
      </c>
      <c r="AD9" s="50">
        <f t="shared" si="2"/>
        <v>4.1666666666666664E-2</v>
      </c>
      <c r="AE9" s="34">
        <f t="shared" si="3"/>
        <v>0</v>
      </c>
    </row>
    <row r="10" spans="1:31" s="2" customFormat="1" ht="25.5" customHeight="1" thickBot="1" x14ac:dyDescent="0.35">
      <c r="A10" s="4" t="s">
        <v>5</v>
      </c>
      <c r="B10" s="40">
        <v>3</v>
      </c>
      <c r="C10" s="40">
        <v>2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1"/>
      <c r="AB10" s="54">
        <f t="shared" si="0"/>
        <v>0</v>
      </c>
      <c r="AC10" s="46">
        <f t="shared" si="1"/>
        <v>4.1666666666666664E-2</v>
      </c>
      <c r="AD10" s="50">
        <f t="shared" si="2"/>
        <v>4.1666666666666664E-2</v>
      </c>
      <c r="AE10" s="34">
        <f t="shared" si="3"/>
        <v>0</v>
      </c>
    </row>
    <row r="11" spans="1:31" s="2" customFormat="1" ht="15" customHeight="1" thickBot="1" x14ac:dyDescent="0.35">
      <c r="A11" s="5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55"/>
      <c r="AC11" s="47"/>
      <c r="AD11" s="51"/>
      <c r="AE11" s="43"/>
    </row>
    <row r="12" spans="1:31" s="2" customFormat="1" ht="18.75" customHeight="1" x14ac:dyDescent="0.3">
      <c r="A12" s="15" t="s">
        <v>6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3"/>
      <c r="AB12" s="55"/>
      <c r="AC12" s="47"/>
      <c r="AD12" s="51"/>
      <c r="AE12" s="43"/>
    </row>
    <row r="13" spans="1:31" s="2" customFormat="1" ht="24.75" customHeight="1" x14ac:dyDescent="0.3">
      <c r="A13" s="3" t="s">
        <v>14</v>
      </c>
      <c r="B13" s="58"/>
      <c r="C13" s="5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9"/>
      <c r="AB13" s="54">
        <f>COUNTIF(B13:AA13,"1")/COUNTIF($B$2:$AA$2,"*")</f>
        <v>0</v>
      </c>
      <c r="AC13" s="46">
        <f>COUNTIF(B13:AA13,"2")/COUNTIF($B$2:$AA$2,"*")</f>
        <v>0</v>
      </c>
      <c r="AD13" s="50">
        <f>COUNTIF(B13:AA13,"3")/COUNTIF($B$2:$AA$2,"*")</f>
        <v>0</v>
      </c>
      <c r="AE13" s="34">
        <f>COUNTIF(B13:AB13,"e")/COUNTIF($B$2:$AA$2,"*")</f>
        <v>0</v>
      </c>
    </row>
    <row r="14" spans="1:31" s="2" customFormat="1" ht="27" customHeight="1" thickBot="1" x14ac:dyDescent="0.35">
      <c r="A14" s="4" t="s">
        <v>15</v>
      </c>
      <c r="B14" s="59"/>
      <c r="C14" s="5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1"/>
      <c r="AB14" s="54">
        <f>COUNTIF(B14:AA14,"1")/COUNTIF($B$2:$AA$2,"*")</f>
        <v>0</v>
      </c>
      <c r="AC14" s="46">
        <f>COUNTIF(B14:AA14,"2")/COUNTIF($B$2:$AA$2,"*")</f>
        <v>0</v>
      </c>
      <c r="AD14" s="50">
        <f>COUNTIF(B14:AA14,"3")/COUNTIF($B$2:$AA$2,"*")</f>
        <v>0</v>
      </c>
      <c r="AE14" s="34">
        <f>COUNTIF(B14:AB14,"e")/COUNTIF($B$2:$AA$2,"*")</f>
        <v>0</v>
      </c>
    </row>
    <row r="15" spans="1:31" s="2" customFormat="1" ht="15" customHeight="1" thickBot="1" x14ac:dyDescent="0.35">
      <c r="A15" s="7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56"/>
      <c r="AC15" s="48"/>
      <c r="AD15" s="52"/>
      <c r="AE15" s="43"/>
    </row>
    <row r="16" spans="1:31" s="2" customFormat="1" ht="18.75" customHeight="1" x14ac:dyDescent="0.3">
      <c r="A16" s="17" t="s">
        <v>7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3"/>
      <c r="AB16" s="54"/>
      <c r="AC16" s="46"/>
      <c r="AD16" s="50"/>
      <c r="AE16" s="43"/>
    </row>
    <row r="17" spans="1:31" s="2" customFormat="1" ht="30" customHeight="1" x14ac:dyDescent="0.3">
      <c r="A17" s="3" t="s">
        <v>16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9"/>
      <c r="AB17" s="54">
        <f>COUNTIF(B17:AA17,"1")/COUNTIF($B$2:$AA$2,"*")</f>
        <v>0</v>
      </c>
      <c r="AC17" s="46">
        <f>COUNTIF(B17:AA17,"2")/COUNTIF($B$2:$AA$2,"*")</f>
        <v>0</v>
      </c>
      <c r="AD17" s="50">
        <f>COUNTIF(B17:AA17,"3")/COUNTIF($B$2:$AA$2,"*")</f>
        <v>0</v>
      </c>
      <c r="AE17" s="34">
        <f>COUNTIF(B17:AB17,"e")/COUNTIF($B$2:$AA$2,"*")</f>
        <v>0</v>
      </c>
    </row>
    <row r="18" spans="1:31" s="2" customFormat="1" ht="30" customHeight="1" x14ac:dyDescent="0.3">
      <c r="A18" s="26" t="s">
        <v>17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9"/>
      <c r="AB18" s="54">
        <f>COUNTIF(B18:AA18,"1")/COUNTIF($B$2:$AA$2,"*")</f>
        <v>0</v>
      </c>
      <c r="AC18" s="46">
        <f>COUNTIF(B18:AA18,"2")/COUNTIF($B$2:$AA$2,"*")</f>
        <v>0</v>
      </c>
      <c r="AD18" s="50">
        <f>COUNTIF(B18:AA18,"3")/COUNTIF($B$2:$AA$2,"*")</f>
        <v>0</v>
      </c>
      <c r="AE18" s="34">
        <f>COUNTIF(B18:AB18,"e")/COUNTIF($B$2:$AA$2,"*")</f>
        <v>0</v>
      </c>
    </row>
    <row r="19" spans="1:31" s="2" customFormat="1" ht="30" customHeight="1" x14ac:dyDescent="0.3">
      <c r="A19" s="26" t="s">
        <v>18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9"/>
      <c r="AB19" s="54">
        <f>COUNTIF(B19:AA19,"1")/COUNTIF($B$2:$AA$2,"*")</f>
        <v>0</v>
      </c>
      <c r="AC19" s="46">
        <f>COUNTIF(B19:AA19,"2")/COUNTIF($B$2:$AA$2,"*")</f>
        <v>0</v>
      </c>
      <c r="AD19" s="50">
        <f>COUNTIF(B19:AA19,"3")/COUNTIF($B$2:$AA$2,"*")</f>
        <v>0</v>
      </c>
      <c r="AE19" s="34">
        <f>COUNTIF(B19:AB19,"e")/COUNTIF($B$2:$AA$2,"*")</f>
        <v>0</v>
      </c>
    </row>
    <row r="20" spans="1:31" s="2" customFormat="1" ht="30" customHeight="1" thickBot="1" x14ac:dyDescent="0.35">
      <c r="A20" s="4" t="s">
        <v>19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1"/>
      <c r="AB20" s="54">
        <f>COUNTIF(B20:AA20,"1")/COUNTIF($B$2:$AA$2,"*")</f>
        <v>0</v>
      </c>
      <c r="AC20" s="46">
        <f>COUNTIF(B20:AA20,"2")/COUNTIF($B$2:$AA$2,"*")</f>
        <v>0</v>
      </c>
      <c r="AD20" s="50">
        <f>COUNTIF(B20:AA20,"3")/COUNTIF($B$2:$AA$2,"*")</f>
        <v>0</v>
      </c>
      <c r="AE20" s="34">
        <f>COUNTIF(B20:AB20,"e")/COUNTIF($B$2:$AA$2,"*")</f>
        <v>0</v>
      </c>
    </row>
    <row r="21" spans="1:31" s="2" customFormat="1" ht="15" customHeight="1" thickBot="1" x14ac:dyDescent="0.35">
      <c r="A21" s="6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54"/>
      <c r="AC21" s="46"/>
      <c r="AD21" s="50"/>
      <c r="AE21" s="43"/>
    </row>
    <row r="22" spans="1:31" s="2" customFormat="1" ht="18.75" customHeight="1" x14ac:dyDescent="0.3">
      <c r="A22" s="16" t="s">
        <v>20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3"/>
      <c r="AB22" s="54"/>
      <c r="AC22" s="46"/>
      <c r="AD22" s="50"/>
      <c r="AE22" s="43"/>
    </row>
    <row r="23" spans="1:31" s="8" customFormat="1" ht="30" customHeight="1" x14ac:dyDescent="0.3">
      <c r="A23" s="3" t="s">
        <v>21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9"/>
      <c r="AB23" s="54">
        <f>COUNTIF(B23:AA23,"1")/COUNTIF($B$2:$AA$2,"*")</f>
        <v>0</v>
      </c>
      <c r="AC23" s="46">
        <f>COUNTIF(B23:AA23,"2")/COUNTIF($B$2:$AA$2,"*")</f>
        <v>0</v>
      </c>
      <c r="AD23" s="50">
        <f>COUNTIF(B23:AA23,"3")/COUNTIF($B$2:$AA$2,"*")</f>
        <v>0</v>
      </c>
      <c r="AE23" s="34">
        <f>COUNTIF(B23:AB23,"e")/COUNTIF($B$2:$AA$2,"*")</f>
        <v>0</v>
      </c>
    </row>
    <row r="24" spans="1:31" s="8" customFormat="1" ht="30" customHeight="1" x14ac:dyDescent="0.3">
      <c r="A24" s="26" t="s">
        <v>22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9"/>
      <c r="AB24" s="54">
        <f>COUNTIF(B24:AA24,"1")/COUNTIF($B$2:$AA$2,"*")</f>
        <v>0</v>
      </c>
      <c r="AC24" s="46">
        <f>COUNTIF(B24:AA24,"2")/COUNTIF($B$2:$AA$2,"*")</f>
        <v>0</v>
      </c>
      <c r="AD24" s="50">
        <f>COUNTIF(B24:AA24,"3")/COUNTIF($B$2:$AA$2,"*")</f>
        <v>0</v>
      </c>
      <c r="AE24" s="34">
        <f>COUNTIF(B24:AB24,"e")/COUNTIF($B$2:$AA$2,"*")</f>
        <v>0</v>
      </c>
    </row>
    <row r="25" spans="1:31" s="8" customFormat="1" ht="30" customHeight="1" x14ac:dyDescent="0.3">
      <c r="A25" s="26" t="s">
        <v>23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9"/>
      <c r="AB25" s="54">
        <f>COUNTIF(B25:AA25,"1")/COUNTIF($B$2:$AA$2,"*")</f>
        <v>0</v>
      </c>
      <c r="AC25" s="46">
        <f>COUNTIF(B25:AA25,"2")/COUNTIF($B$2:$AA$2,"*")</f>
        <v>0</v>
      </c>
      <c r="AD25" s="50">
        <f>COUNTIF(B25:AA25,"3")/COUNTIF($B$2:$AA$2,"*")</f>
        <v>0</v>
      </c>
      <c r="AE25" s="34">
        <f>COUNTIF(B25:AB25,"e")/COUNTIF($B$2:$AA$2,"*")</f>
        <v>0</v>
      </c>
    </row>
    <row r="26" spans="1:31" s="8" customFormat="1" ht="30" customHeight="1" thickBot="1" x14ac:dyDescent="0.35">
      <c r="A26" s="4" t="s">
        <v>24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1"/>
      <c r="AB26" s="54">
        <f>COUNTIF(B26:AA26,"1")/COUNTIF($B$2:$AA$2,"*")</f>
        <v>0</v>
      </c>
      <c r="AC26" s="46">
        <f>COUNTIF(B26:AA26,"2")/COUNTIF($B$2:$AA$2,"*")</f>
        <v>0</v>
      </c>
      <c r="AD26" s="50">
        <f>COUNTIF(B26:AA26,"3")/COUNTIF($B$2:$AA$2,"*")</f>
        <v>0</v>
      </c>
      <c r="AE26" s="34">
        <f>COUNTIF(B26:AB26,"e")/COUNTIF($B$2:$AA$2,"*")</f>
        <v>0</v>
      </c>
    </row>
    <row r="27" spans="1:31" s="8" customFormat="1" ht="15" customHeight="1" thickBot="1" x14ac:dyDescent="0.35">
      <c r="A27" s="28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9"/>
      <c r="AB27" s="57"/>
      <c r="AC27" s="46"/>
      <c r="AD27" s="50"/>
      <c r="AE27" s="44"/>
    </row>
    <row r="28" spans="1:31" s="2" customFormat="1" ht="18.75" customHeight="1" x14ac:dyDescent="0.3">
      <c r="A28" s="16" t="s">
        <v>25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3"/>
      <c r="AB28" s="54"/>
      <c r="AC28" s="46"/>
      <c r="AD28" s="50"/>
      <c r="AE28" s="43"/>
    </row>
    <row r="29" spans="1:31" s="8" customFormat="1" ht="30" customHeight="1" x14ac:dyDescent="0.3">
      <c r="A29" s="3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9"/>
      <c r="AB29" s="54">
        <f>COUNTIF(B29:AA29,"1")/COUNTIF($B$2:$AA$2,"*")</f>
        <v>0</v>
      </c>
      <c r="AC29" s="46">
        <f>COUNTIF(B29:AA29,"2")/COUNTIF($B$2:$AA$2,"*")</f>
        <v>0</v>
      </c>
      <c r="AD29" s="50">
        <f>COUNTIF(B29:AA29,"3")/COUNTIF($B$2:$AA$2,"*")</f>
        <v>0</v>
      </c>
      <c r="AE29" s="34">
        <f>COUNTIF(B29:AB29,"e")/COUNTIF($B$2:$AA$2,"*")</f>
        <v>0</v>
      </c>
    </row>
    <row r="30" spans="1:31" s="8" customFormat="1" ht="30" customHeight="1" thickBot="1" x14ac:dyDescent="0.35">
      <c r="A30" s="4" t="s">
        <v>27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1"/>
      <c r="AB30" s="54">
        <f>COUNTIF(B30:AA30,"1")/COUNTIF($B$2:$AA$2,"*")</f>
        <v>0</v>
      </c>
      <c r="AC30" s="46">
        <f>COUNTIF(B30:AA30,"2")/COUNTIF($B$2:$AA$2,"*")</f>
        <v>0</v>
      </c>
      <c r="AD30" s="50">
        <f>COUNTIF(B30:AA30,"3")/COUNTIF($B$2:$AA$2,"*")</f>
        <v>0</v>
      </c>
      <c r="AE30" s="34">
        <f>COUNTIF(B30:AB30,"e")/COUNTIF($B$2:$AA$2,"*")</f>
        <v>0</v>
      </c>
    </row>
    <row r="32" spans="1:31" s="13" customFormat="1" ht="18" customHeight="1" x14ac:dyDescent="0.3">
      <c r="A32" s="18" t="s">
        <v>1</v>
      </c>
      <c r="B32" s="37">
        <f>COUNTIF(B3:B30,"1")/18</f>
        <v>0</v>
      </c>
      <c r="C32" s="35">
        <f t="shared" ref="C32:AA32" si="4">COUNTIF(C3:C30,"1")/18</f>
        <v>0</v>
      </c>
      <c r="D32" s="37">
        <f t="shared" si="4"/>
        <v>0</v>
      </c>
      <c r="E32" s="35">
        <f t="shared" si="4"/>
        <v>0</v>
      </c>
      <c r="F32" s="37">
        <f t="shared" si="4"/>
        <v>0</v>
      </c>
      <c r="G32" s="35">
        <f t="shared" si="4"/>
        <v>0</v>
      </c>
      <c r="H32" s="37">
        <f t="shared" si="4"/>
        <v>0</v>
      </c>
      <c r="I32" s="35">
        <f t="shared" si="4"/>
        <v>0</v>
      </c>
      <c r="J32" s="37">
        <f t="shared" si="4"/>
        <v>0</v>
      </c>
      <c r="K32" s="35">
        <f t="shared" si="4"/>
        <v>0</v>
      </c>
      <c r="L32" s="37">
        <f t="shared" si="4"/>
        <v>0</v>
      </c>
      <c r="M32" s="35">
        <f t="shared" si="4"/>
        <v>0</v>
      </c>
      <c r="N32" s="37">
        <f t="shared" si="4"/>
        <v>0</v>
      </c>
      <c r="O32" s="35">
        <f t="shared" si="4"/>
        <v>0</v>
      </c>
      <c r="P32" s="37">
        <f t="shared" si="4"/>
        <v>0</v>
      </c>
      <c r="Q32" s="35">
        <f t="shared" si="4"/>
        <v>0</v>
      </c>
      <c r="R32" s="37">
        <f t="shared" si="4"/>
        <v>0</v>
      </c>
      <c r="S32" s="35">
        <f t="shared" si="4"/>
        <v>0</v>
      </c>
      <c r="T32" s="37">
        <f t="shared" si="4"/>
        <v>0</v>
      </c>
      <c r="U32" s="35">
        <f t="shared" si="4"/>
        <v>0</v>
      </c>
      <c r="V32" s="37">
        <f t="shared" si="4"/>
        <v>0</v>
      </c>
      <c r="W32" s="35">
        <f t="shared" si="4"/>
        <v>0</v>
      </c>
      <c r="X32" s="37">
        <f t="shared" si="4"/>
        <v>0</v>
      </c>
      <c r="Y32" s="35">
        <f t="shared" si="4"/>
        <v>0</v>
      </c>
      <c r="Z32" s="37">
        <f t="shared" si="4"/>
        <v>0</v>
      </c>
      <c r="AA32" s="35">
        <f t="shared" si="4"/>
        <v>0</v>
      </c>
    </row>
    <row r="33" spans="1:27" s="13" customFormat="1" ht="18" customHeight="1" x14ac:dyDescent="0.3">
      <c r="A33" s="19" t="s">
        <v>2</v>
      </c>
      <c r="B33" s="37">
        <f>COUNTIF(B3:B30,"2")/18</f>
        <v>0</v>
      </c>
      <c r="C33" s="35">
        <f t="shared" ref="C33:AA33" si="5">COUNTIF(C3:C30,"2")/18</f>
        <v>0.27777777777777779</v>
      </c>
      <c r="D33" s="37">
        <f t="shared" si="5"/>
        <v>0</v>
      </c>
      <c r="E33" s="35">
        <f t="shared" si="5"/>
        <v>0</v>
      </c>
      <c r="F33" s="37">
        <f t="shared" si="5"/>
        <v>0</v>
      </c>
      <c r="G33" s="35">
        <f t="shared" si="5"/>
        <v>0</v>
      </c>
      <c r="H33" s="37">
        <f t="shared" si="5"/>
        <v>0</v>
      </c>
      <c r="I33" s="35">
        <f t="shared" si="5"/>
        <v>0</v>
      </c>
      <c r="J33" s="37">
        <f t="shared" si="5"/>
        <v>0</v>
      </c>
      <c r="K33" s="35">
        <f t="shared" si="5"/>
        <v>0</v>
      </c>
      <c r="L33" s="37">
        <f t="shared" si="5"/>
        <v>0</v>
      </c>
      <c r="M33" s="35">
        <f t="shared" si="5"/>
        <v>0</v>
      </c>
      <c r="N33" s="37">
        <f t="shared" si="5"/>
        <v>0</v>
      </c>
      <c r="O33" s="35">
        <f t="shared" si="5"/>
        <v>0</v>
      </c>
      <c r="P33" s="37">
        <f t="shared" si="5"/>
        <v>0</v>
      </c>
      <c r="Q33" s="35">
        <f t="shared" si="5"/>
        <v>0</v>
      </c>
      <c r="R33" s="37">
        <f t="shared" si="5"/>
        <v>0</v>
      </c>
      <c r="S33" s="35">
        <f t="shared" si="5"/>
        <v>0</v>
      </c>
      <c r="T33" s="37">
        <f t="shared" si="5"/>
        <v>0</v>
      </c>
      <c r="U33" s="35">
        <f t="shared" si="5"/>
        <v>0</v>
      </c>
      <c r="V33" s="37">
        <f t="shared" si="5"/>
        <v>0</v>
      </c>
      <c r="W33" s="35">
        <f t="shared" si="5"/>
        <v>0</v>
      </c>
      <c r="X33" s="37">
        <f t="shared" si="5"/>
        <v>0</v>
      </c>
      <c r="Y33" s="35">
        <f t="shared" si="5"/>
        <v>0</v>
      </c>
      <c r="Z33" s="37">
        <f t="shared" si="5"/>
        <v>0</v>
      </c>
      <c r="AA33" s="35">
        <f t="shared" si="5"/>
        <v>0</v>
      </c>
    </row>
    <row r="34" spans="1:27" s="13" customFormat="1" ht="18" customHeight="1" x14ac:dyDescent="0.3">
      <c r="A34" s="20" t="s">
        <v>3</v>
      </c>
      <c r="B34" s="37">
        <f>COUNTIF(B3:B30,"3")/18</f>
        <v>0.27777777777777779</v>
      </c>
      <c r="C34" s="35">
        <f t="shared" ref="C34:AA34" si="6">COUNTIF(C3:C30,"3")/18</f>
        <v>5.5555555555555552E-2</v>
      </c>
      <c r="D34" s="37">
        <f t="shared" si="6"/>
        <v>0</v>
      </c>
      <c r="E34" s="35">
        <f t="shared" si="6"/>
        <v>0</v>
      </c>
      <c r="F34" s="37">
        <f t="shared" si="6"/>
        <v>0</v>
      </c>
      <c r="G34" s="35">
        <f t="shared" si="6"/>
        <v>0</v>
      </c>
      <c r="H34" s="37">
        <f t="shared" si="6"/>
        <v>0</v>
      </c>
      <c r="I34" s="35">
        <f t="shared" si="6"/>
        <v>0</v>
      </c>
      <c r="J34" s="37">
        <f t="shared" si="6"/>
        <v>0</v>
      </c>
      <c r="K34" s="35">
        <f t="shared" si="6"/>
        <v>0</v>
      </c>
      <c r="L34" s="37">
        <f t="shared" si="6"/>
        <v>0</v>
      </c>
      <c r="M34" s="35">
        <f t="shared" si="6"/>
        <v>0</v>
      </c>
      <c r="N34" s="37">
        <f t="shared" si="6"/>
        <v>0</v>
      </c>
      <c r="O34" s="35">
        <f t="shared" si="6"/>
        <v>0</v>
      </c>
      <c r="P34" s="37">
        <f t="shared" si="6"/>
        <v>0</v>
      </c>
      <c r="Q34" s="35">
        <f t="shared" si="6"/>
        <v>0</v>
      </c>
      <c r="R34" s="37">
        <f t="shared" si="6"/>
        <v>0</v>
      </c>
      <c r="S34" s="35">
        <f t="shared" si="6"/>
        <v>0</v>
      </c>
      <c r="T34" s="37">
        <f t="shared" si="6"/>
        <v>0</v>
      </c>
      <c r="U34" s="35">
        <f t="shared" si="6"/>
        <v>0</v>
      </c>
      <c r="V34" s="37">
        <f t="shared" si="6"/>
        <v>0</v>
      </c>
      <c r="W34" s="35">
        <f t="shared" si="6"/>
        <v>0</v>
      </c>
      <c r="X34" s="37">
        <f t="shared" si="6"/>
        <v>0</v>
      </c>
      <c r="Y34" s="35">
        <f t="shared" si="6"/>
        <v>0</v>
      </c>
      <c r="Z34" s="37">
        <f t="shared" si="6"/>
        <v>0</v>
      </c>
      <c r="AA34" s="35">
        <f t="shared" si="6"/>
        <v>0</v>
      </c>
    </row>
    <row r="35" spans="1:27" ht="18" customHeight="1" x14ac:dyDescent="0.25">
      <c r="A35" s="36" t="s">
        <v>29</v>
      </c>
      <c r="B35" s="37">
        <f>COUNTIF(B3:B30,"3")/18</f>
        <v>0.27777777777777779</v>
      </c>
      <c r="C35" s="35">
        <f t="shared" ref="C35:AA35" si="7">COUNTIF(C3:C30,"3")/18</f>
        <v>5.5555555555555552E-2</v>
      </c>
      <c r="D35" s="37">
        <f t="shared" si="7"/>
        <v>0</v>
      </c>
      <c r="E35" s="35">
        <f t="shared" si="7"/>
        <v>0</v>
      </c>
      <c r="F35" s="37">
        <f t="shared" si="7"/>
        <v>0</v>
      </c>
      <c r="G35" s="35">
        <f t="shared" si="7"/>
        <v>0</v>
      </c>
      <c r="H35" s="37">
        <f t="shared" si="7"/>
        <v>0</v>
      </c>
      <c r="I35" s="35">
        <f t="shared" si="7"/>
        <v>0</v>
      </c>
      <c r="J35" s="37">
        <f t="shared" si="7"/>
        <v>0</v>
      </c>
      <c r="K35" s="35">
        <f t="shared" si="7"/>
        <v>0</v>
      </c>
      <c r="L35" s="37">
        <f t="shared" si="7"/>
        <v>0</v>
      </c>
      <c r="M35" s="35">
        <f t="shared" si="7"/>
        <v>0</v>
      </c>
      <c r="N35" s="37">
        <f t="shared" si="7"/>
        <v>0</v>
      </c>
      <c r="O35" s="35">
        <f t="shared" si="7"/>
        <v>0</v>
      </c>
      <c r="P35" s="37">
        <f t="shared" si="7"/>
        <v>0</v>
      </c>
      <c r="Q35" s="35">
        <f t="shared" si="7"/>
        <v>0</v>
      </c>
      <c r="R35" s="37">
        <f t="shared" si="7"/>
        <v>0</v>
      </c>
      <c r="S35" s="35">
        <f t="shared" si="7"/>
        <v>0</v>
      </c>
      <c r="T35" s="37">
        <f t="shared" si="7"/>
        <v>0</v>
      </c>
      <c r="U35" s="35">
        <f t="shared" si="7"/>
        <v>0</v>
      </c>
      <c r="V35" s="37">
        <f t="shared" si="7"/>
        <v>0</v>
      </c>
      <c r="W35" s="35">
        <f t="shared" si="7"/>
        <v>0</v>
      </c>
      <c r="X35" s="37">
        <f t="shared" si="7"/>
        <v>0</v>
      </c>
      <c r="Y35" s="35">
        <f t="shared" si="7"/>
        <v>0</v>
      </c>
      <c r="Z35" s="37">
        <f t="shared" si="7"/>
        <v>0</v>
      </c>
      <c r="AA35" s="35">
        <f t="shared" si="7"/>
        <v>0</v>
      </c>
    </row>
  </sheetData>
  <mergeCells count="7">
    <mergeCell ref="A1:A2"/>
    <mergeCell ref="B28:AA28"/>
    <mergeCell ref="B1:AA1"/>
    <mergeCell ref="B4:AA4"/>
    <mergeCell ref="B12:AA12"/>
    <mergeCell ref="B22:AA22"/>
    <mergeCell ref="B16:AA16"/>
  </mergeCells>
  <conditionalFormatting sqref="B27:AA27">
    <cfRule type="cellIs" dxfId="11" priority="35" stopIfTrue="1" operator="equal">
      <formula>3</formula>
    </cfRule>
    <cfRule type="cellIs" dxfId="10" priority="36" stopIfTrue="1" operator="equal">
      <formula>2</formula>
    </cfRule>
    <cfRule type="cellIs" dxfId="9" priority="37" stopIfTrue="1" operator="equal">
      <formula>1</formula>
    </cfRule>
  </conditionalFormatting>
  <conditionalFormatting sqref="B5:AA10 B13:AA14 B17:AA20 B23:AA26 B29:AA30">
    <cfRule type="cellIs" dxfId="8" priority="25" stopIfTrue="1" operator="equal">
      <formula>1</formula>
    </cfRule>
  </conditionalFormatting>
  <conditionalFormatting sqref="B5:AA10 B13:AA14 B17:AA20 B23:AA26 B29:AA30">
    <cfRule type="cellIs" dxfId="7" priority="24" stopIfTrue="1" operator="equal">
      <formula>2</formula>
    </cfRule>
  </conditionalFormatting>
  <conditionalFormatting sqref="B5:AA10 B13:AA14 B17:AA20 B23:AA26 B29:AA30">
    <cfRule type="cellIs" dxfId="6" priority="23" stopIfTrue="1" operator="equal">
      <formula>3</formula>
    </cfRule>
  </conditionalFormatting>
  <conditionalFormatting sqref="B5:Z10 B13:Z14 B17:Z20 B23:Z26 B29:Z30">
    <cfRule type="cellIs" dxfId="5" priority="22" operator="equal">
      <formula>"e"</formula>
    </cfRule>
  </conditionalFormatting>
  <conditionalFormatting sqref="AA5:AA10">
    <cfRule type="cellIs" dxfId="4" priority="21" operator="equal">
      <formula>"e"</formula>
    </cfRule>
  </conditionalFormatting>
  <conditionalFormatting sqref="AA13:AA14">
    <cfRule type="cellIs" dxfId="3" priority="16" operator="equal">
      <formula>"e"</formula>
    </cfRule>
  </conditionalFormatting>
  <conditionalFormatting sqref="AA17:AA20">
    <cfRule type="cellIs" dxfId="2" priority="11" operator="equal">
      <formula>"e"</formula>
    </cfRule>
  </conditionalFormatting>
  <conditionalFormatting sqref="AA23:AA26">
    <cfRule type="cellIs" dxfId="1" priority="6" operator="equal">
      <formula>"e"</formula>
    </cfRule>
  </conditionalFormatting>
  <conditionalFormatting sqref="AA29:AA30">
    <cfRule type="cellIs" dxfId="0" priority="1" operator="equal">
      <formula>"e"</formula>
    </cfRule>
  </conditionalFormatting>
  <pageMargins left="0.23622047244094491" right="0.23622047244094491" top="0.23622047244094491" bottom="0.23622047244094491" header="0" footer="0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Science</vt:lpstr>
      <vt:lpstr>Science!Print_Titles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taylorh</dc:creator>
  <cp:lastModifiedBy>Heather</cp:lastModifiedBy>
  <cp:lastPrinted>2015-04-07T15:48:59Z</cp:lastPrinted>
  <dcterms:created xsi:type="dcterms:W3CDTF">2013-10-03T13:37:34Z</dcterms:created>
  <dcterms:modified xsi:type="dcterms:W3CDTF">2024-06-24T12:27:25Z</dcterms:modified>
</cp:coreProperties>
</file>